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24519"/>
</workbook>
</file>

<file path=xl/calcChain.xml><?xml version="1.0" encoding="utf-8"?>
<calcChain xmlns="http://schemas.openxmlformats.org/spreadsheetml/2006/main">
  <c r="B57" i="1"/>
  <c r="C17" l="1"/>
  <c r="B49"/>
  <c r="B47"/>
  <c r="B43"/>
  <c r="B38"/>
  <c r="B36"/>
  <c r="B20"/>
  <c r="B19" l="1"/>
</calcChain>
</file>

<file path=xl/sharedStrings.xml><?xml version="1.0" encoding="utf-8"?>
<sst xmlns="http://schemas.openxmlformats.org/spreadsheetml/2006/main" count="63" uniqueCount="42">
  <si>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</si>
  <si>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</si>
  <si>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</si>
  <si>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</si>
  <si>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</si>
  <si>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</si>
  <si>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</si>
  <si>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</si>
  <si>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11.02.2022.</t>
  </si>
  <si>
    <t>IZVOD  BR. 29</t>
  </si>
  <si>
    <t>14.02.2022.</t>
  </si>
  <si>
    <t>BEOHEM-3 d.o.o.</t>
  </si>
  <si>
    <t>Sopharma Trading</t>
  </si>
  <si>
    <t>INPHARM CO DOO</t>
  </si>
  <si>
    <t>VEGA</t>
  </si>
  <si>
    <t>Farmalogist</t>
  </si>
  <si>
    <t>Magna Pharmacia</t>
  </si>
  <si>
    <t>INOPHARM</t>
  </si>
  <si>
    <t>Phoenix pharma doo</t>
  </si>
  <si>
    <t>Amicus SRB d.o.o.</t>
  </si>
  <si>
    <t>ECOTRADE BG</t>
  </si>
  <si>
    <t>B. Braun RSRB DOO Beograd</t>
  </si>
  <si>
    <t>MEDIKUNION DOO</t>
  </si>
  <si>
    <t>ADOC D.O.O. Beograd</t>
  </si>
  <si>
    <t>Boehringer Ingelheim Serbia d.o.o. Beograd</t>
  </si>
  <si>
    <t>MEDICA LINEA PHARM DOO</t>
  </si>
  <si>
    <t>DIREKTNA PLAĆANJA RFZO - LEKOVI 071</t>
  </si>
  <si>
    <t>DIREKTNA PLAĆANJA RFZO - IMPLATANTI U ORTOPEDIJI 078</t>
  </si>
  <si>
    <t>DIREKTNA PLAĆANJA RFZO - DIJALIZA 080</t>
  </si>
  <si>
    <t>DIREKTNA PLAĆANJA RFZO - STENTOVI 082</t>
  </si>
  <si>
    <t>Gosper Beograd</t>
  </si>
  <si>
    <t>Vicor DOO</t>
  </si>
  <si>
    <t>DIREKTNA PLAĆANJA RFZO - OSTALI UGRADNI MATERIJAL 084</t>
  </si>
  <si>
    <t>OPTICUS d.o.o.</t>
  </si>
  <si>
    <t>DIREKTNA PLAĆANJA RFZO - SANITETSKI 085</t>
  </si>
  <si>
    <t>Makler d.o.o.</t>
  </si>
  <si>
    <t>Diahem Gramim d.o.o.</t>
  </si>
  <si>
    <t>Yunycom d.o.o.</t>
  </si>
  <si>
    <t>TEAMEDICAL doo</t>
  </si>
  <si>
    <t>SUPERLAB DOO</t>
  </si>
  <si>
    <t>EURODIJAGNOSTIKA DOO</t>
  </si>
  <si>
    <t>DOPUNA BOLOVANJA RFZO 2021-12 - 07A</t>
  </si>
</sst>
</file>

<file path=xl/styles.xml><?xml version="1.0" encoding="utf-8"?>
<styleSheet xmlns="http://schemas.openxmlformats.org/spreadsheetml/2006/main">
  <numFmts count="1">
    <numFmt numFmtId="164" formatCode="#.##0.00"/>
  </numFmts>
  <fonts count="39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2">
    <xf numFmtId="0" fontId="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24" fillId="3" borderId="0" applyNumberFormat="0" applyBorder="0" applyAlignment="0" applyProtection="0"/>
    <xf numFmtId="0" fontId="28" fillId="6" borderId="4" applyNumberFormat="0" applyAlignment="0" applyProtection="0"/>
    <xf numFmtId="0" fontId="30" fillId="7" borderId="7" applyNumberFormat="0" applyAlignment="0" applyProtection="0"/>
    <xf numFmtId="0" fontId="3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6" fillId="5" borderId="4" applyNumberFormat="0" applyAlignment="0" applyProtection="0"/>
    <xf numFmtId="0" fontId="29" fillId="0" borderId="6" applyNumberFormat="0" applyFill="0" applyAlignment="0" applyProtection="0"/>
    <xf numFmtId="0" fontId="25" fillId="4" borderId="0" applyNumberFormat="0" applyBorder="0" applyAlignment="0" applyProtection="0"/>
    <xf numFmtId="0" fontId="9" fillId="8" borderId="8" applyNumberFormat="0" applyFont="0" applyAlignment="0" applyProtection="0"/>
    <xf numFmtId="0" fontId="27" fillId="6" borderId="5" applyNumberFormat="0" applyAlignment="0" applyProtection="0"/>
    <xf numFmtId="0" fontId="19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34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22">
    <xf numFmtId="0" fontId="0" fillId="0" borderId="0" xfId="0"/>
    <xf numFmtId="4" fontId="35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5" fillId="0" borderId="0" xfId="0" applyFont="1" applyBorder="1" applyAlignment="1"/>
    <xf numFmtId="4" fontId="36" fillId="0" borderId="0" xfId="0" applyNumberFormat="1" applyFont="1" applyBorder="1" applyAlignment="1">
      <alignment horizontal="right"/>
    </xf>
    <xf numFmtId="164" fontId="36" fillId="0" borderId="0" xfId="0" applyNumberFormat="1" applyFont="1" applyBorder="1" applyAlignment="1">
      <alignment horizontal="right"/>
    </xf>
    <xf numFmtId="0" fontId="36" fillId="0" borderId="0" xfId="0" applyFont="1" applyBorder="1"/>
    <xf numFmtId="0" fontId="36" fillId="0" borderId="0" xfId="0" applyFont="1" applyBorder="1" applyAlignment="1"/>
    <xf numFmtId="4" fontId="12" fillId="0" borderId="0" xfId="0" applyNumberFormat="1" applyFont="1" applyFill="1" applyBorder="1"/>
    <xf numFmtId="0" fontId="12" fillId="0" borderId="0" xfId="8" applyFont="1" applyFill="1" applyBorder="1"/>
    <xf numFmtId="4" fontId="12" fillId="0" borderId="0" xfId="8" applyNumberFormat="1" applyFont="1" applyFill="1" applyBorder="1" applyAlignment="1">
      <alignment horizontal="right"/>
    </xf>
    <xf numFmtId="0" fontId="12" fillId="0" borderId="0" xfId="0" applyFont="1" applyBorder="1"/>
    <xf numFmtId="4" fontId="35" fillId="0" borderId="0" xfId="0" applyNumberFormat="1" applyFont="1" applyFill="1" applyBorder="1" applyAlignment="1">
      <alignment horizontal="right"/>
    </xf>
    <xf numFmtId="0" fontId="38" fillId="0" borderId="0" xfId="0" applyFont="1" applyFill="1"/>
    <xf numFmtId="0" fontId="35" fillId="0" borderId="10" xfId="0" applyFont="1" applyBorder="1" applyAlignment="1"/>
    <xf numFmtId="4" fontId="35" fillId="0" borderId="11" xfId="0" applyNumberFormat="1" applyFont="1" applyBorder="1" applyAlignment="1">
      <alignment horizontal="right"/>
    </xf>
    <xf numFmtId="0" fontId="36" fillId="0" borderId="12" xfId="0" applyFont="1" applyBorder="1" applyAlignment="1"/>
    <xf numFmtId="4" fontId="36" fillId="0" borderId="13" xfId="0" applyNumberFormat="1" applyFont="1" applyBorder="1" applyAlignment="1">
      <alignment horizontal="right"/>
    </xf>
    <xf numFmtId="0" fontId="36" fillId="0" borderId="14" xfId="0" applyFont="1" applyBorder="1" applyAlignment="1"/>
    <xf numFmtId="4" fontId="36" fillId="0" borderId="15" xfId="0" applyNumberFormat="1" applyFont="1" applyBorder="1" applyAlignment="1">
      <alignment horizontal="right"/>
    </xf>
    <xf numFmtId="0" fontId="35" fillId="0" borderId="16" xfId="0" applyFont="1" applyBorder="1" applyAlignment="1"/>
    <xf numFmtId="4" fontId="35" fillId="0" borderId="17" xfId="0" applyNumberFormat="1" applyFont="1" applyBorder="1" applyAlignment="1">
      <alignment horizontal="right"/>
    </xf>
  </cellXfs>
  <cellStyles count="152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2" xfId="1"/>
    <cellStyle name="Normal 2 10" xfId="85"/>
    <cellStyle name="Normal 2 11" xfId="91"/>
    <cellStyle name="Normal 2 2" xfId="4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3" xfId="2"/>
    <cellStyle name="Normal 3 10" xfId="86"/>
    <cellStyle name="Normal 3 11" xfId="92"/>
    <cellStyle name="Normal 3 2" xfId="5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2" xfId="6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2" xfId="12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2" xfId="17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3" xfId="96"/>
    <cellStyle name="Normal 8" xfId="150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7"/>
  <sheetViews>
    <sheetView tabSelected="1" workbookViewId="0">
      <selection activeCell="A4" sqref="A4"/>
    </sheetView>
  </sheetViews>
  <sheetFormatPr defaultRowHeight="1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>
      <c r="A1" s="3" t="s">
        <v>0</v>
      </c>
    </row>
    <row r="2" spans="1:3">
      <c r="A2" s="7" t="s">
        <v>5</v>
      </c>
    </row>
    <row r="3" spans="1:3">
      <c r="A3" s="7" t="s">
        <v>4</v>
      </c>
    </row>
    <row r="4" spans="1:3">
      <c r="A4" s="7" t="s">
        <v>10</v>
      </c>
    </row>
    <row r="6" spans="1:3">
      <c r="A6" s="3" t="s">
        <v>9</v>
      </c>
    </row>
    <row r="7" spans="1:3">
      <c r="A7" s="7" t="s">
        <v>1</v>
      </c>
      <c r="B7" s="7" t="s">
        <v>10</v>
      </c>
      <c r="C7" s="8">
        <v>536348.23</v>
      </c>
    </row>
    <row r="8" spans="1:3">
      <c r="A8" s="7" t="s">
        <v>2</v>
      </c>
      <c r="B8" s="7" t="s">
        <v>8</v>
      </c>
      <c r="C8" s="8">
        <v>581684.24</v>
      </c>
    </row>
    <row r="9" spans="1:3">
      <c r="A9" s="7" t="s">
        <v>7</v>
      </c>
      <c r="B9" s="7" t="s">
        <v>10</v>
      </c>
      <c r="C9" s="8">
        <v>10525</v>
      </c>
    </row>
    <row r="10" spans="1:3">
      <c r="A10" s="7" t="s">
        <v>26</v>
      </c>
      <c r="B10" s="7" t="s">
        <v>10</v>
      </c>
      <c r="C10" s="8">
        <v>15540696.809999999</v>
      </c>
    </row>
    <row r="11" spans="1:3">
      <c r="A11" s="7" t="s">
        <v>27</v>
      </c>
      <c r="B11" s="7" t="s">
        <v>10</v>
      </c>
      <c r="C11" s="8">
        <v>3574800</v>
      </c>
    </row>
    <row r="12" spans="1:3">
      <c r="A12" s="7" t="s">
        <v>28</v>
      </c>
      <c r="B12" s="7" t="s">
        <v>10</v>
      </c>
      <c r="C12" s="8">
        <v>1599081</v>
      </c>
    </row>
    <row r="13" spans="1:3">
      <c r="A13" s="13" t="s">
        <v>29</v>
      </c>
      <c r="B13" s="7" t="s">
        <v>10</v>
      </c>
      <c r="C13" s="8">
        <v>798105</v>
      </c>
    </row>
    <row r="14" spans="1:3">
      <c r="A14" s="13" t="s">
        <v>32</v>
      </c>
      <c r="B14" s="7" t="s">
        <v>10</v>
      </c>
      <c r="C14" s="8">
        <v>111056</v>
      </c>
    </row>
    <row r="15" spans="1:3">
      <c r="A15" s="13" t="s">
        <v>34</v>
      </c>
      <c r="B15" s="7" t="s">
        <v>10</v>
      </c>
      <c r="C15" s="8">
        <v>5729806.2999999998</v>
      </c>
    </row>
    <row r="16" spans="1:3">
      <c r="A16" s="9" t="s">
        <v>6</v>
      </c>
      <c r="B16" s="7" t="s">
        <v>10</v>
      </c>
      <c r="C16" s="10">
        <v>27409406.120000001</v>
      </c>
    </row>
    <row r="17" spans="1:3">
      <c r="A17" s="11"/>
      <c r="B17" s="7"/>
      <c r="C17" s="1">
        <f>C8+C9+C10+C11+C12+C13+C14+C15-C16</f>
        <v>536348.22999999672</v>
      </c>
    </row>
    <row r="18" spans="1:3">
      <c r="A18" s="11"/>
      <c r="C18" s="1"/>
    </row>
    <row r="19" spans="1:3">
      <c r="A19" s="2" t="s">
        <v>3</v>
      </c>
      <c r="B19" s="12" t="str">
        <f>A4</f>
        <v>14.02.2022.</v>
      </c>
    </row>
    <row r="20" spans="1:3">
      <c r="A20" s="14" t="s">
        <v>26</v>
      </c>
      <c r="B20" s="15">
        <f>SUM(B21:B35)</f>
        <v>15540696.809999999</v>
      </c>
    </row>
    <row r="21" spans="1:3">
      <c r="A21" s="16" t="s">
        <v>11</v>
      </c>
      <c r="B21" s="17">
        <v>1995950</v>
      </c>
    </row>
    <row r="22" spans="1:3">
      <c r="A22" s="16" t="s">
        <v>12</v>
      </c>
      <c r="B22" s="17">
        <v>1630007.43</v>
      </c>
    </row>
    <row r="23" spans="1:3">
      <c r="A23" s="16" t="s">
        <v>13</v>
      </c>
      <c r="B23" s="17">
        <v>1573892.5399999998</v>
      </c>
    </row>
    <row r="24" spans="1:3">
      <c r="A24" s="16" t="s">
        <v>14</v>
      </c>
      <c r="B24" s="17">
        <v>3036373.2600000002</v>
      </c>
    </row>
    <row r="25" spans="1:3">
      <c r="A25" s="16" t="s">
        <v>15</v>
      </c>
      <c r="B25" s="17">
        <v>2321177.9</v>
      </c>
    </row>
    <row r="26" spans="1:3">
      <c r="A26" s="16" t="s">
        <v>16</v>
      </c>
      <c r="B26" s="17">
        <v>165850.29999999999</v>
      </c>
    </row>
    <row r="27" spans="1:3">
      <c r="A27" s="16" t="s">
        <v>17</v>
      </c>
      <c r="B27" s="17">
        <v>255730.2</v>
      </c>
    </row>
    <row r="28" spans="1:3">
      <c r="A28" s="16" t="s">
        <v>18</v>
      </c>
      <c r="B28" s="17">
        <v>2900395.7400000007</v>
      </c>
    </row>
    <row r="29" spans="1:3">
      <c r="A29" s="16" t="s">
        <v>19</v>
      </c>
      <c r="B29" s="17">
        <v>8526.5400000000009</v>
      </c>
    </row>
    <row r="30" spans="1:3">
      <c r="A30" s="16" t="s">
        <v>20</v>
      </c>
      <c r="B30" s="17">
        <v>47498</v>
      </c>
    </row>
    <row r="31" spans="1:3">
      <c r="A31" s="16" t="s">
        <v>21</v>
      </c>
      <c r="B31" s="17">
        <v>379920.2</v>
      </c>
    </row>
    <row r="32" spans="1:3">
      <c r="A32" s="16" t="s">
        <v>22</v>
      </c>
      <c r="B32" s="17">
        <v>34326.6</v>
      </c>
    </row>
    <row r="33" spans="1:2">
      <c r="A33" s="16" t="s">
        <v>23</v>
      </c>
      <c r="B33" s="17">
        <v>30959.5</v>
      </c>
    </row>
    <row r="34" spans="1:2">
      <c r="A34" s="16" t="s">
        <v>24</v>
      </c>
      <c r="B34" s="17">
        <v>1055036.3999999999</v>
      </c>
    </row>
    <row r="35" spans="1:2">
      <c r="A35" s="18" t="s">
        <v>25</v>
      </c>
      <c r="B35" s="19">
        <v>105052.2</v>
      </c>
    </row>
    <row r="36" spans="1:2">
      <c r="A36" s="14" t="s">
        <v>27</v>
      </c>
      <c r="B36" s="15">
        <f>SUM(B37)</f>
        <v>3574800</v>
      </c>
    </row>
    <row r="37" spans="1:2">
      <c r="A37" s="18" t="s">
        <v>16</v>
      </c>
      <c r="B37" s="19">
        <v>3574800</v>
      </c>
    </row>
    <row r="38" spans="1:2">
      <c r="A38" s="14" t="s">
        <v>28</v>
      </c>
      <c r="B38" s="15">
        <f>SUM(B39:B42)</f>
        <v>1599081</v>
      </c>
    </row>
    <row r="39" spans="1:2">
      <c r="A39" s="16" t="s">
        <v>15</v>
      </c>
      <c r="B39" s="17">
        <v>124740</v>
      </c>
    </row>
    <row r="40" spans="1:2">
      <c r="A40" s="16" t="s">
        <v>14</v>
      </c>
      <c r="B40" s="17">
        <v>569415</v>
      </c>
    </row>
    <row r="41" spans="1:2">
      <c r="A41" s="16" t="s">
        <v>18</v>
      </c>
      <c r="B41" s="17">
        <v>407550</v>
      </c>
    </row>
    <row r="42" spans="1:2">
      <c r="A42" s="18" t="s">
        <v>20</v>
      </c>
      <c r="B42" s="19">
        <v>497376</v>
      </c>
    </row>
    <row r="43" spans="1:2">
      <c r="A43" s="14" t="s">
        <v>29</v>
      </c>
      <c r="B43" s="15">
        <f>SUM(B44:B46)</f>
        <v>798105</v>
      </c>
    </row>
    <row r="44" spans="1:2">
      <c r="A44" s="16" t="s">
        <v>25</v>
      </c>
      <c r="B44" s="17">
        <v>228030</v>
      </c>
    </row>
    <row r="45" spans="1:2">
      <c r="A45" s="16" t="s">
        <v>30</v>
      </c>
      <c r="B45" s="17">
        <v>342045</v>
      </c>
    </row>
    <row r="46" spans="1:2">
      <c r="A46" s="18" t="s">
        <v>31</v>
      </c>
      <c r="B46" s="19">
        <v>228030</v>
      </c>
    </row>
    <row r="47" spans="1:2">
      <c r="A47" s="14" t="s">
        <v>32</v>
      </c>
      <c r="B47" s="15">
        <f>SUM(B48:B48)</f>
        <v>111056</v>
      </c>
    </row>
    <row r="48" spans="1:2">
      <c r="A48" s="16" t="s">
        <v>33</v>
      </c>
      <c r="B48" s="17">
        <v>111056</v>
      </c>
    </row>
    <row r="49" spans="1:2">
      <c r="A49" s="14" t="s">
        <v>34</v>
      </c>
      <c r="B49" s="15">
        <f>SUM(B50:B55)</f>
        <v>5729806.2999999998</v>
      </c>
    </row>
    <row r="50" spans="1:2">
      <c r="A50" s="16" t="s">
        <v>35</v>
      </c>
      <c r="B50" s="17">
        <v>1763363.28</v>
      </c>
    </row>
    <row r="51" spans="1:2">
      <c r="A51" s="16" t="s">
        <v>36</v>
      </c>
      <c r="B51" s="17">
        <v>509844</v>
      </c>
    </row>
    <row r="52" spans="1:2">
      <c r="A52" s="16" t="s">
        <v>37</v>
      </c>
      <c r="B52" s="17">
        <v>2647854.2199999997</v>
      </c>
    </row>
    <row r="53" spans="1:2">
      <c r="A53" s="16" t="s">
        <v>38</v>
      </c>
      <c r="B53" s="17">
        <v>225936</v>
      </c>
    </row>
    <row r="54" spans="1:2">
      <c r="A54" s="16" t="s">
        <v>39</v>
      </c>
      <c r="B54" s="17">
        <v>68400</v>
      </c>
    </row>
    <row r="55" spans="1:2">
      <c r="A55" s="18" t="s">
        <v>40</v>
      </c>
      <c r="B55" s="19">
        <v>514408.8</v>
      </c>
    </row>
    <row r="56" spans="1:2">
      <c r="A56" s="20" t="s">
        <v>41</v>
      </c>
      <c r="B56" s="21">
        <v>55861.01</v>
      </c>
    </row>
    <row r="57" spans="1:2">
      <c r="B57" s="1">
        <f>B20+B36+B38+B43+B47+B49+B56</f>
        <v>27409406.120000001</v>
      </c>
    </row>
  </sheetData>
  <sortState ref="A18:E20">
    <sortCondition ref="A18:A20"/>
  </sortState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2022-02-17T05:56:54Z</cp:lastPrinted>
  <dcterms:created xsi:type="dcterms:W3CDTF">2009-03-09T09:27:50Z</dcterms:created>
  <dcterms:modified xsi:type="dcterms:W3CDTF">2022-02-17T05:57:01Z</dcterms:modified>
</cp:coreProperties>
</file>